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a\Desktop\SWZ\"/>
    </mc:Choice>
  </mc:AlternateContent>
  <xr:revisionPtr revIDLastSave="0" documentId="13_ncr:1_{49BAA418-6178-4E02-98C1-2B72F25D1F3F}" xr6:coauthVersionLast="47" xr6:coauthVersionMax="47" xr10:uidLastSave="{00000000-0000-0000-0000-000000000000}"/>
  <bookViews>
    <workbookView xWindow="-120" yWindow="-120" windowWidth="29040" windowHeight="15720" xr2:uid="{F5A6DA2B-C411-4A84-824F-1A8509E4CB7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1" l="1"/>
  <c r="F9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G39" i="1"/>
  <c r="F39" i="1"/>
  <c r="D39" i="1"/>
  <c r="F8" i="1"/>
  <c r="F28" i="1" l="1"/>
</calcChain>
</file>

<file path=xl/sharedStrings.xml><?xml version="1.0" encoding="utf-8"?>
<sst xmlns="http://schemas.openxmlformats.org/spreadsheetml/2006/main" count="92" uniqueCount="64">
  <si>
    <t>L.p.</t>
  </si>
  <si>
    <t>Nazwa produktu, szczegółowy opis przedmiotu zamówienia</t>
  </si>
  <si>
    <t>Jednostka miary</t>
  </si>
  <si>
    <t>Ilość artykułów</t>
  </si>
  <si>
    <t>Cena jednostkowa netto</t>
  </si>
  <si>
    <t>Wartość netto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</si>
  <si>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</si>
  <si>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</si>
  <si>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</si>
  <si>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</si>
  <si>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</si>
  <si>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</si>
  <si>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</si>
  <si>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</si>
  <si>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</si>
  <si>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</si>
  <si>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</si>
  <si>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</si>
  <si>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</si>
  <si>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</si>
  <si>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</si>
  <si>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</si>
  <si>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</si>
  <si>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</si>
  <si>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</si>
  <si>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</si>
  <si>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Podsumowanie</t>
  </si>
  <si>
    <t>VAT w %</t>
  </si>
  <si>
    <t>VAT w zł</t>
  </si>
  <si>
    <t>Wartość brutto</t>
  </si>
  <si>
    <t>W tym:</t>
  </si>
  <si>
    <t>ZW</t>
  </si>
  <si>
    <t>Razem:</t>
  </si>
  <si>
    <t xml:space="preserve">Wartość netto                /kol.4x5/                                                                                                                                                                                                                         </t>
  </si>
  <si>
    <t>Załącznik nr 2</t>
  </si>
  <si>
    <r>
      <t>Niniejszy formularz musi być opatrzony podpisem elektronicznym: kwalifikowanym podpisem elektronicznym, podpisem zaufanym lub podpisem osobistym osoby/osób uprawnionej/uprawnionych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rgb="FFFF0000"/>
        <rFont val="Calibri"/>
        <family val="2"/>
        <charset val="238"/>
      </rPr>
      <t>do reprezentowania wykonawcy, do występowania w obrocie prawnym i składania oświadczeń woli w jego imieniu</t>
    </r>
  </si>
  <si>
    <r>
      <t xml:space="preserve">Uwaga!!! </t>
    </r>
    <r>
      <rPr>
        <i/>
        <sz val="11"/>
        <color theme="1"/>
        <rFont val="Calibri"/>
        <family val="2"/>
        <charset val="238"/>
      </rPr>
      <t>Obliczeń należy dokonywać do dwóch miejsc po przecinku. W sytuacji, gdy trzecia liczba po przecinku jest równa lub większa niż pięć, drugą liczbę po przecinku należy zaokrąglić w górę.</t>
    </r>
  </si>
  <si>
    <t>litr</t>
  </si>
  <si>
    <t>MJ.AZ.2420-13/35/2025</t>
  </si>
  <si>
    <t>FORMULARZ CENOWY – część III przedmiotu zamówienia (warzywa przetworzone)</t>
  </si>
  <si>
    <t>Wartość netto poz. 1 - 20:</t>
  </si>
  <si>
    <r>
      <t>Mus jabłkowy (jabłka kostka)</t>
    </r>
    <r>
      <rPr>
        <sz val="12"/>
        <color theme="1"/>
        <rFont val="Calibri"/>
        <family val="2"/>
        <charset val="238"/>
      </rPr>
      <t xml:space="preserve"> zawartość jabłka minimum 91%,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szklanym lub plastikowym, od 0,5 kg do 15 kg, z minimalnym terminem przydatności do spożycia 3 miesiące od daty zakupu</t>
    </r>
  </si>
  <si>
    <r>
      <t>Szczaw konserwowy (liście bez łodyg)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szklanym, foliowym lub metalowym, masa produktu netto bez opakowania i zalewy od 0,8 kg do 3 kg, z minimalnym terminem przydatności do spożycia 3 miesiące od daty zakupu</t>
    </r>
  </si>
  <si>
    <r>
      <t>Ogórki konserwowe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szklanym lub metalowym, masa produktu netto bez opakowania i zalewy od 0,4 kg do 3 kg, z minimalnym terminem przydatności do spożycia 3 miesiące od daty zakupu</t>
    </r>
  </si>
  <si>
    <r>
      <t>Groszek konserwowy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metalowym lub szklanym, masa produktu netto bez opakowania i zalewy od 0,2 kg do 0,4 kg, z minimalnym terminem przydatności do spożycia 3 miesiące od daty zakupu</t>
    </r>
  </si>
  <si>
    <r>
      <t>Sałatka z pomidora zielonego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szklanym lub metalowym, masa produktu netto bez opakowania i zalewy od 0,4 kg do 5 kg, z minimalnym terminem przydatności do spożycia 3 miesiące od daty zakupu</t>
    </r>
  </si>
  <si>
    <r>
      <t>Sałatka wielowarzywna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szklanym lub metalowym, masa produktu netto bez opakowania i zalewy od 0,4 kg do 5 kg, z minimalnym terminem przydatności do spożycia 3 miesiące od daty zakupu</t>
    </r>
  </si>
  <si>
    <r>
      <t>Ananas,</t>
    </r>
    <r>
      <rPr>
        <sz val="12"/>
        <color theme="1"/>
        <rFont val="Calibri"/>
        <family val="2"/>
        <charset val="238"/>
      </rPr>
      <t xml:space="preserve"> plastry w syropie, w opakowaniu metalowym (puszka), masa produktu netto bez opakowania i zalewy od 0,2 kg do 0,5 kg, z minimalnym terminem przydatności do spożycia 3 miesiące od daty zakupu</t>
    </r>
  </si>
  <si>
    <r>
      <t>Oliwki zielone drylowane</t>
    </r>
    <r>
      <rPr>
        <sz val="12"/>
        <color theme="1"/>
        <rFont val="Calibri"/>
        <family val="2"/>
        <charset val="238"/>
      </rPr>
      <t xml:space="preserve"> w opakowaniu szklanym, masa produktu netto bez opakowania i zalewy od 0,2 kg do 1 kg, z minimalnym terminem przydatności do spożycia 3 miesiące od daty zakupu</t>
    </r>
  </si>
  <si>
    <r>
      <t>Pieczarki marynowane</t>
    </r>
    <r>
      <rPr>
        <sz val="12"/>
        <color theme="1"/>
        <rFont val="Calibri"/>
        <family val="2"/>
        <charset val="238"/>
      </rPr>
      <t xml:space="preserve"> - w opakowaniu szklanym, masa produktu netto bez opakowania i zalewy od 0,2 kg do 1 kg, z minimalnym terminem przydatności do spożycia 3 miesiące od daty zakupu.</t>
    </r>
  </si>
  <si>
    <r>
      <t>Fasola czerwona konserwowa</t>
    </r>
    <r>
      <rPr>
        <sz val="12"/>
        <color theme="1"/>
        <rFont val="Calibri"/>
        <family val="2"/>
        <charset val="238"/>
      </rPr>
      <t xml:space="preserve"> - w opakowaniu metalowym lub szklanym, masa produktu netto bez opakowania i zalewy od 0,2 kg do 0,4 kg, z minimalnym terminem przydatności do spożycia 3 miesiące od daty zakupu.</t>
    </r>
  </si>
  <si>
    <r>
      <t>Pomidory w puszce całe lub krojone</t>
    </r>
    <r>
      <rPr>
        <sz val="12"/>
        <color theme="1"/>
        <rFont val="Calibri"/>
        <family val="2"/>
        <charset val="238"/>
      </rPr>
      <t xml:space="preserve"> - w opakowaniu metalowym lub szklanym, masa produktu netto bez opakowania i zalewy od 0,2 kg do 0,4 kg, z minimalnym terminem przydatności do spożycia 3 miesiące od daty zakupu.</t>
    </r>
  </si>
  <si>
    <r>
      <t>Groszek konserwowy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metalowym lub szklanym, masa produktu netto bez opakowania i zalewy od 0,5 kg do 3 kg, z minimalnym terminem przydatności do spożycia 3 miesiące od daty zakupu</t>
    </r>
  </si>
  <si>
    <r>
      <t>Papryka konserwowa</t>
    </r>
    <r>
      <rPr>
        <sz val="12"/>
        <color theme="1"/>
        <rFont val="Calibri"/>
        <family val="2"/>
        <charset val="238"/>
      </rPr>
      <t xml:space="preserve"> w opakowaniu szklanym lub metalowym, masa produktu netto bez opakowania i zalewy od 0,3 kg do 2 kg, z minimalnym terminem przydatności do spożycia 3 miesiące od daty zakupu</t>
    </r>
  </si>
  <si>
    <r>
      <t>Kukurydza konserwowa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metalowym (puszka), masa produktu netto bez opakowania i zalewy od 0,2 kg do 0,5 kg, z minimalnym terminem przydatności do spożycia 3 miesiące od daty zakupu</t>
    </r>
  </si>
  <si>
    <r>
      <t>Brzoskwinie,</t>
    </r>
    <r>
      <rPr>
        <sz val="12"/>
        <color theme="1"/>
        <rFont val="Calibri"/>
        <family val="2"/>
        <charset val="238"/>
      </rPr>
      <t xml:space="preserve"> połówki w syropie, w opakowaniu metalowym (puszka), masa produktu netto bez opakowania i zalewy od 0,2 kg do 0,5 kg, z minimalnym terminem przydatności do spożycia 3 miesiące od daty zakupu</t>
    </r>
  </si>
  <si>
    <r>
      <t>Oliwki czarne drylowane</t>
    </r>
    <r>
      <rPr>
        <sz val="12"/>
        <color theme="1"/>
        <rFont val="Calibri"/>
        <family val="2"/>
        <charset val="238"/>
      </rPr>
      <t xml:space="preserve"> w opakowaniu szklanym, masa produktu netto bez opakowania i zalewy od 0,2 kg do 1 kg, z minimalnym terminem przydatności do spożycia 3 miesiące od daty zakupu</t>
    </r>
  </si>
  <si>
    <r>
      <t>Cieciorka (ciecierzyca)</t>
    </r>
    <r>
      <rPr>
        <sz val="12"/>
        <color theme="1"/>
        <rFont val="Calibri"/>
        <family val="2"/>
        <charset val="238"/>
      </rPr>
      <t xml:space="preserve"> - produkt otrzymany z nasion cieciorki, w zalewie konserwującej z wody i soli, nasiona luzem, całe nieuszkodzone. Zalewa barwy jasnej, mętna. Wygląd nasiona: całe, nieuszkodzone, o wyrównanej wielkości, odcień jasny. Opakowanie metalowe lub szklane, masa po odsączeniu deklarowana przez producenta nie więcej niż 500 g z minimalnym terminem przydatności do spożycia 3 miesiące od daty zakupu.</t>
    </r>
  </si>
  <si>
    <r>
      <t>Ketchup</t>
    </r>
    <r>
      <rPr>
        <sz val="12"/>
        <color theme="1"/>
        <rFont val="Calibri"/>
        <family val="2"/>
        <charset val="238"/>
      </rPr>
      <t xml:space="preserve"> - w opakowaniu szklanym lub plastikowym, masa netto opakowania od 0,20 kg do 1 kg. Sos pomidorowy o zawartości pomidorów minimum 140 g na 100 g gotowego produktu, o smaku łagodnym, barwie ciemnoczerwonej, stosowany do potraw mięsnych, kanapek, pizzy, frytek, itp., produkt pasteryzowany, z minimalnym terminem przydatności do spożycia 3 miesiące od daty zakupu.</t>
    </r>
  </si>
  <si>
    <r>
      <t xml:space="preserve">kilogram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color theme="1"/>
        <rFont val="Calibri"/>
        <family val="2"/>
        <charset val="238"/>
      </rPr>
      <t xml:space="preserve"> (ilość produktu netto po odcieku)</t>
    </r>
  </si>
  <si>
    <r>
      <t xml:space="preserve">kilogram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8"/>
        <color theme="1"/>
        <rFont val="Calibri"/>
        <family val="2"/>
        <charset val="238"/>
      </rPr>
      <t xml:space="preserve"> </t>
    </r>
  </si>
  <si>
    <t xml:space="preserve">kilogram                                                                                                                                                                                                                                                       </t>
  </si>
  <si>
    <r>
      <t>Koncentrat pomidorowy, zawartość ekstraktu  30 % +/- 2%</t>
    </r>
    <r>
      <rPr>
        <b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w opakowaniu szklanym lub metalowym, od 0,5 kg do 1,0 kg, o wartości energetycznej minimum 90 kcal/100 g; o minimalnej wartości odżywczej: białko 5 g/100 g, węglowodany 1,5g/100 g, z minimalnym terminem przydatności do spożycia 3 miesiące od daty zakupu</t>
    </r>
  </si>
  <si>
    <r>
      <t>Koncentrat barszczu czerwonego</t>
    </r>
    <r>
      <rPr>
        <sz val="12"/>
        <color theme="1"/>
        <rFont val="Calibri"/>
        <family val="2"/>
        <charset val="238"/>
      </rPr>
      <t xml:space="preserve"> - zagęszczony sok z buraków ćwikłowych minimum 50%, w płynie. W opakowaniu szklanym lub plastikowym do 1 l z minimalnym terminem przydatności do spożycia 3 miesiące od daty zakupu.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</si>
</sst>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i/>
      <sz val="8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Protection="1">
      <protection locked="0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9" fontId="7" fillId="0" borderId="12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9" fontId="7" fillId="0" borderId="16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4" fontId="7" fillId="0" borderId="16" xfId="0" applyNumberFormat="1" applyFont="1" applyBorder="1" applyAlignment="1" applyProtection="1">
      <alignment horizontal="center" vertical="center"/>
      <protection locked="0"/>
    </xf>
    <xf numFmtId="4" fontId="7" fillId="0" borderId="12" xfId="0" applyNumberFormat="1" applyFont="1" applyBorder="1" applyAlignment="1" applyProtection="1">
      <alignment horizontal="center" vertical="center"/>
      <protection locked="0"/>
    </xf>
    <xf numFmtId="4" fontId="7" fillId="0" borderId="5" xfId="0" applyNumberFormat="1" applyFont="1" applyBorder="1" applyAlignment="1" applyProtection="1">
      <alignment horizontal="center" vertical="center"/>
      <protection locked="0"/>
    </xf>
    <xf numFmtId="4" fontId="7" fillId="0" borderId="6" xfId="0" applyNumberFormat="1" applyFont="1" applyBorder="1" applyAlignment="1" applyProtection="1">
      <alignment horizontal="center" vertical="center"/>
      <protection locked="0"/>
    </xf>
    <xf numFmtId="4" fontId="1" fillId="2" borderId="18" xfId="0" applyNumberFormat="1" applyFont="1" applyFill="1" applyBorder="1" applyAlignment="1">
      <alignment horizontal="center" vertical="center"/>
    </xf>
    <xf numFmtId="4" fontId="1" fillId="0" borderId="18" xfId="0" applyNumberFormat="1" applyFont="1" applyBorder="1" applyAlignment="1">
      <alignment horizontal="center" vertical="center"/>
    </xf>
    <xf numFmtId="4" fontId="1" fillId="2" borderId="19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center" vertical="center" wrapText="1"/>
    </xf>
    <xf numFmtId="9" fontId="7" fillId="0" borderId="25" xfId="0" applyNumberFormat="1" applyFont="1" applyBorder="1" applyAlignment="1" applyProtection="1">
      <alignment horizontal="center" vertical="center" wrapText="1"/>
      <protection locked="0"/>
    </xf>
    <xf numFmtId="0" fontId="7" fillId="0" borderId="26" xfId="0" applyFont="1" applyBorder="1"/>
    <xf numFmtId="0" fontId="7" fillId="0" borderId="27" xfId="0" applyFont="1" applyBorder="1"/>
    <xf numFmtId="0" fontId="5" fillId="0" borderId="32" xfId="0" applyFont="1" applyBorder="1" applyAlignment="1">
      <alignment horizontal="center" vertical="center" wrapText="1"/>
    </xf>
    <xf numFmtId="0" fontId="5" fillId="0" borderId="3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1" fillId="2" borderId="36" xfId="0" applyNumberFormat="1" applyFont="1" applyFill="1" applyBorder="1" applyAlignment="1">
      <alignment horizontal="center" vertical="center"/>
    </xf>
    <xf numFmtId="0" fontId="7" fillId="0" borderId="37" xfId="0" applyFont="1" applyBorder="1"/>
    <xf numFmtId="0" fontId="7" fillId="0" borderId="23" xfId="0" applyFont="1" applyBorder="1" applyAlignment="1">
      <alignment horizontal="center" vertical="center" wrapText="1"/>
    </xf>
    <xf numFmtId="4" fontId="7" fillId="0" borderId="24" xfId="0" applyNumberFormat="1" applyFont="1" applyBorder="1" applyAlignment="1">
      <alignment horizontal="center" vertical="center" wrapText="1"/>
    </xf>
    <xf numFmtId="9" fontId="7" fillId="0" borderId="38" xfId="0" applyNumberFormat="1" applyFont="1" applyBorder="1" applyAlignment="1" applyProtection="1">
      <alignment horizontal="center" vertical="center" wrapText="1"/>
      <protection locked="0"/>
    </xf>
    <xf numFmtId="0" fontId="16" fillId="0" borderId="39" xfId="0" applyFont="1" applyBorder="1" applyAlignment="1">
      <alignment horizontal="justify" vertical="center" wrapText="1"/>
    </xf>
    <xf numFmtId="0" fontId="18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4" fontId="7" fillId="0" borderId="31" xfId="0" applyNumberFormat="1" applyFont="1" applyBorder="1" applyAlignment="1" applyProtection="1">
      <alignment horizontal="center" vertical="center" wrapText="1"/>
      <protection locked="0"/>
    </xf>
    <xf numFmtId="0" fontId="17" fillId="0" borderId="30" xfId="0" applyFont="1" applyBorder="1" applyAlignment="1">
      <alignment horizontal="center" vertical="center" wrapText="1"/>
    </xf>
    <xf numFmtId="0" fontId="20" fillId="0" borderId="0" xfId="0" applyFont="1" applyAlignment="1">
      <alignment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9" xfId="0" applyNumberFormat="1" applyFont="1" applyFill="1" applyBorder="1" applyAlignment="1">
      <alignment horizontal="center" vertical="center"/>
    </xf>
    <xf numFmtId="4" fontId="1" fillId="2" borderId="17" xfId="0" applyNumberFormat="1" applyFont="1" applyFill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2" borderId="35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5B6F9-9923-4BB8-8468-F2FD650B761F}">
  <dimension ref="A1:G47"/>
  <sheetViews>
    <sheetView showZeros="0" tabSelected="1" topLeftCell="A28" workbookViewId="0">
      <selection activeCell="G39" activeCellId="4" sqref="B8:D27 F8:F28 D39 F39 G39"/>
    </sheetView>
  </sheetViews>
  <sheetFormatPr defaultRowHeight="15" x14ac:dyDescent="0.25"/>
  <cols>
    <col min="1" max="1" width="6.140625" customWidth="1"/>
    <col min="2" max="2" width="57.42578125" customWidth="1"/>
    <col min="3" max="4" width="12.7109375" customWidth="1"/>
    <col min="5" max="5" width="14.140625" customWidth="1"/>
    <col min="6" max="6" width="20.7109375" customWidth="1"/>
    <col min="7" max="7" width="12.7109375" customWidth="1"/>
  </cols>
  <sheetData>
    <row r="1" spans="1:7" ht="15" customHeight="1" x14ac:dyDescent="0.25">
      <c r="F1" s="53" t="s">
        <v>34</v>
      </c>
      <c r="G1" s="53"/>
    </row>
    <row r="2" spans="1:7" ht="15.75" x14ac:dyDescent="0.25">
      <c r="A2" s="56" t="s">
        <v>38</v>
      </c>
      <c r="B2" s="56"/>
    </row>
    <row r="4" spans="1:7" ht="18.75" x14ac:dyDescent="0.3">
      <c r="A4" s="54" t="s">
        <v>39</v>
      </c>
      <c r="B4" s="55"/>
      <c r="C4" s="55"/>
      <c r="D4" s="55"/>
      <c r="E4" s="55"/>
      <c r="F4" s="55"/>
      <c r="G4" s="55"/>
    </row>
    <row r="5" spans="1:7" ht="15.75" thickBot="1" x14ac:dyDescent="0.3"/>
    <row r="6" spans="1:7" s="1" customFormat="1" ht="54.95" customHeight="1" x14ac:dyDescent="0.25">
      <c r="A6" s="26" t="s">
        <v>0</v>
      </c>
      <c r="B6" s="27" t="s">
        <v>1</v>
      </c>
      <c r="C6" s="27" t="s">
        <v>2</v>
      </c>
      <c r="D6" s="27" t="s">
        <v>3</v>
      </c>
      <c r="E6" s="27" t="s">
        <v>4</v>
      </c>
      <c r="F6" s="27" t="s">
        <v>33</v>
      </c>
      <c r="G6" s="28" t="s">
        <v>27</v>
      </c>
    </row>
    <row r="7" spans="1:7" ht="15.75" x14ac:dyDescent="0.25">
      <c r="A7" s="33" t="s">
        <v>6</v>
      </c>
      <c r="B7" s="32" t="s">
        <v>7</v>
      </c>
      <c r="C7" s="32" t="s">
        <v>8</v>
      </c>
      <c r="D7" s="32" t="s">
        <v>9</v>
      </c>
      <c r="E7" s="32" t="s">
        <v>10</v>
      </c>
      <c r="F7" s="32" t="s">
        <v>11</v>
      </c>
      <c r="G7" s="34" t="s">
        <v>12</v>
      </c>
    </row>
    <row r="8" spans="1:7" ht="63" customHeight="1" x14ac:dyDescent="0.25">
      <c r="A8" s="37" t="s">
        <v>6</v>
      </c>
      <c r="B8" s="40" t="s">
        <v>41</v>
      </c>
      <c r="C8" s="41" t="s">
        <v>60</v>
      </c>
      <c r="D8" s="44">
        <v>300</v>
      </c>
      <c r="E8" s="43"/>
      <c r="F8" s="38">
        <f>ROUND((D8*E8),2)</f>
        <v>0</v>
      </c>
      <c r="G8" s="29"/>
    </row>
    <row r="9" spans="1:7" ht="78.75" x14ac:dyDescent="0.25">
      <c r="A9" s="37" t="s">
        <v>7</v>
      </c>
      <c r="B9" s="40" t="s">
        <v>42</v>
      </c>
      <c r="C9" s="41" t="s">
        <v>59</v>
      </c>
      <c r="D9" s="44">
        <v>180</v>
      </c>
      <c r="E9" s="43"/>
      <c r="F9" s="38">
        <f t="shared" ref="F9:F27" si="0">ROUND((D9*E9),2)</f>
        <v>0</v>
      </c>
      <c r="G9" s="29"/>
    </row>
    <row r="10" spans="1:7" ht="63" x14ac:dyDescent="0.25">
      <c r="A10" s="37" t="s">
        <v>8</v>
      </c>
      <c r="B10" s="40" t="s">
        <v>43</v>
      </c>
      <c r="C10" s="41" t="s">
        <v>59</v>
      </c>
      <c r="D10" s="44">
        <v>420</v>
      </c>
      <c r="E10" s="43"/>
      <c r="F10" s="38">
        <f>ROUND((D10*E10),2)</f>
        <v>0</v>
      </c>
      <c r="G10" s="29"/>
    </row>
    <row r="11" spans="1:7" ht="63" x14ac:dyDescent="0.25">
      <c r="A11" s="37" t="s">
        <v>9</v>
      </c>
      <c r="B11" s="40" t="s">
        <v>44</v>
      </c>
      <c r="C11" s="41" t="s">
        <v>59</v>
      </c>
      <c r="D11" s="44">
        <v>80</v>
      </c>
      <c r="E11" s="43"/>
      <c r="F11" s="38">
        <f t="shared" si="0"/>
        <v>0</v>
      </c>
      <c r="G11" s="29"/>
    </row>
    <row r="12" spans="1:7" ht="63" x14ac:dyDescent="0.25">
      <c r="A12" s="37" t="s">
        <v>10</v>
      </c>
      <c r="B12" s="40" t="s">
        <v>52</v>
      </c>
      <c r="C12" s="41" t="s">
        <v>59</v>
      </c>
      <c r="D12" s="44">
        <v>200</v>
      </c>
      <c r="E12" s="43"/>
      <c r="F12" s="38">
        <f t="shared" si="0"/>
        <v>0</v>
      </c>
      <c r="G12" s="29"/>
    </row>
    <row r="13" spans="1:7" ht="63" x14ac:dyDescent="0.25">
      <c r="A13" s="37" t="s">
        <v>11</v>
      </c>
      <c r="B13" s="40" t="s">
        <v>53</v>
      </c>
      <c r="C13" s="41" t="s">
        <v>59</v>
      </c>
      <c r="D13" s="44">
        <v>100</v>
      </c>
      <c r="E13" s="43"/>
      <c r="F13" s="38">
        <f t="shared" si="0"/>
        <v>0</v>
      </c>
      <c r="G13" s="29"/>
    </row>
    <row r="14" spans="1:7" ht="63" x14ac:dyDescent="0.25">
      <c r="A14" s="37" t="s">
        <v>12</v>
      </c>
      <c r="B14" s="40" t="s">
        <v>54</v>
      </c>
      <c r="C14" s="41" t="s">
        <v>59</v>
      </c>
      <c r="D14" s="44">
        <v>30</v>
      </c>
      <c r="E14" s="43"/>
      <c r="F14" s="38">
        <f t="shared" si="0"/>
        <v>0</v>
      </c>
      <c r="G14" s="29"/>
    </row>
    <row r="15" spans="1:7" ht="94.5" x14ac:dyDescent="0.25">
      <c r="A15" s="37" t="s">
        <v>13</v>
      </c>
      <c r="B15" s="45" t="s">
        <v>62</v>
      </c>
      <c r="C15" s="42" t="s">
        <v>61</v>
      </c>
      <c r="D15" s="44">
        <v>570</v>
      </c>
      <c r="E15" s="43"/>
      <c r="F15" s="38">
        <f t="shared" si="0"/>
        <v>0</v>
      </c>
      <c r="G15" s="29"/>
    </row>
    <row r="16" spans="1:7" ht="63" x14ac:dyDescent="0.25">
      <c r="A16" s="37" t="s">
        <v>14</v>
      </c>
      <c r="B16" s="40" t="s">
        <v>45</v>
      </c>
      <c r="C16" s="41" t="s">
        <v>59</v>
      </c>
      <c r="D16" s="44">
        <v>200</v>
      </c>
      <c r="E16" s="43"/>
      <c r="F16" s="38">
        <f t="shared" si="0"/>
        <v>0</v>
      </c>
      <c r="G16" s="29"/>
    </row>
    <row r="17" spans="1:7" ht="63" x14ac:dyDescent="0.25">
      <c r="A17" s="37" t="s">
        <v>15</v>
      </c>
      <c r="B17" s="40" t="s">
        <v>46</v>
      </c>
      <c r="C17" s="41" t="s">
        <v>59</v>
      </c>
      <c r="D17" s="44">
        <v>250</v>
      </c>
      <c r="E17" s="43"/>
      <c r="F17" s="38">
        <f t="shared" si="0"/>
        <v>0</v>
      </c>
      <c r="G17" s="29"/>
    </row>
    <row r="18" spans="1:7" ht="63" x14ac:dyDescent="0.25">
      <c r="A18" s="37" t="s">
        <v>16</v>
      </c>
      <c r="B18" s="40" t="s">
        <v>47</v>
      </c>
      <c r="C18" s="41" t="s">
        <v>59</v>
      </c>
      <c r="D18" s="44">
        <v>60</v>
      </c>
      <c r="E18" s="43"/>
      <c r="F18" s="38">
        <f t="shared" si="0"/>
        <v>0</v>
      </c>
      <c r="G18" s="29"/>
    </row>
    <row r="19" spans="1:7" ht="63" x14ac:dyDescent="0.25">
      <c r="A19" s="37" t="s">
        <v>17</v>
      </c>
      <c r="B19" s="40" t="s">
        <v>55</v>
      </c>
      <c r="C19" s="41" t="s">
        <v>59</v>
      </c>
      <c r="D19" s="44">
        <v>60</v>
      </c>
      <c r="E19" s="43"/>
      <c r="F19" s="38">
        <f t="shared" si="0"/>
        <v>0</v>
      </c>
      <c r="G19" s="29"/>
    </row>
    <row r="20" spans="1:7" ht="63" x14ac:dyDescent="0.25">
      <c r="A20" s="37" t="s">
        <v>18</v>
      </c>
      <c r="B20" s="40" t="s">
        <v>56</v>
      </c>
      <c r="C20" s="41" t="s">
        <v>59</v>
      </c>
      <c r="D20" s="44">
        <v>20</v>
      </c>
      <c r="E20" s="43"/>
      <c r="F20" s="38">
        <f t="shared" si="0"/>
        <v>0</v>
      </c>
      <c r="G20" s="29"/>
    </row>
    <row r="21" spans="1:7" ht="63" x14ac:dyDescent="0.25">
      <c r="A21" s="37" t="s">
        <v>19</v>
      </c>
      <c r="B21" s="40" t="s">
        <v>48</v>
      </c>
      <c r="C21" s="41" t="s">
        <v>59</v>
      </c>
      <c r="D21" s="44">
        <v>5</v>
      </c>
      <c r="E21" s="43"/>
      <c r="F21" s="38">
        <f t="shared" si="0"/>
        <v>0</v>
      </c>
      <c r="G21" s="29"/>
    </row>
    <row r="22" spans="1:7" ht="63" x14ac:dyDescent="0.25">
      <c r="A22" s="37" t="s">
        <v>20</v>
      </c>
      <c r="B22" s="40" t="s">
        <v>49</v>
      </c>
      <c r="C22" s="41" t="s">
        <v>59</v>
      </c>
      <c r="D22" s="44">
        <v>5</v>
      </c>
      <c r="E22" s="43"/>
      <c r="F22" s="38">
        <f t="shared" si="0"/>
        <v>0</v>
      </c>
      <c r="G22" s="29"/>
    </row>
    <row r="23" spans="1:7" ht="78.75" x14ac:dyDescent="0.25">
      <c r="A23" s="37" t="s">
        <v>21</v>
      </c>
      <c r="B23" s="40" t="s">
        <v>50</v>
      </c>
      <c r="C23" s="41" t="s">
        <v>59</v>
      </c>
      <c r="D23" s="44">
        <v>15</v>
      </c>
      <c r="E23" s="43"/>
      <c r="F23" s="38">
        <f t="shared" si="0"/>
        <v>0</v>
      </c>
      <c r="G23" s="29"/>
    </row>
    <row r="24" spans="1:7" ht="126" x14ac:dyDescent="0.25">
      <c r="A24" s="37" t="s">
        <v>22</v>
      </c>
      <c r="B24" s="40" t="s">
        <v>57</v>
      </c>
      <c r="C24" s="41" t="s">
        <v>59</v>
      </c>
      <c r="D24" s="44">
        <v>15</v>
      </c>
      <c r="E24" s="43"/>
      <c r="F24" s="38">
        <f t="shared" si="0"/>
        <v>0</v>
      </c>
      <c r="G24" s="29"/>
    </row>
    <row r="25" spans="1:7" ht="110.25" x14ac:dyDescent="0.25">
      <c r="A25" s="37" t="s">
        <v>23</v>
      </c>
      <c r="B25" s="40" t="s">
        <v>58</v>
      </c>
      <c r="C25" s="42" t="s">
        <v>61</v>
      </c>
      <c r="D25" s="44">
        <v>40</v>
      </c>
      <c r="E25" s="43"/>
      <c r="F25" s="38">
        <f t="shared" si="0"/>
        <v>0</v>
      </c>
      <c r="G25" s="29"/>
    </row>
    <row r="26" spans="1:7" ht="78.75" x14ac:dyDescent="0.25">
      <c r="A26" s="37" t="s">
        <v>24</v>
      </c>
      <c r="B26" s="40" t="s">
        <v>63</v>
      </c>
      <c r="C26" s="42" t="s">
        <v>37</v>
      </c>
      <c r="D26" s="44">
        <v>30</v>
      </c>
      <c r="E26" s="43"/>
      <c r="F26" s="38">
        <f t="shared" si="0"/>
        <v>0</v>
      </c>
      <c r="G26" s="29"/>
    </row>
    <row r="27" spans="1:7" ht="79.5" thickBot="1" x14ac:dyDescent="0.3">
      <c r="A27" s="37" t="s">
        <v>25</v>
      </c>
      <c r="B27" s="40" t="s">
        <v>51</v>
      </c>
      <c r="C27" s="41" t="s">
        <v>59</v>
      </c>
      <c r="D27" s="44">
        <v>130</v>
      </c>
      <c r="E27" s="43"/>
      <c r="F27" s="38">
        <f t="shared" si="0"/>
        <v>0</v>
      </c>
      <c r="G27" s="39"/>
    </row>
    <row r="28" spans="1:7" ht="50.1" customHeight="1" thickBot="1" x14ac:dyDescent="0.3">
      <c r="A28" s="57" t="s">
        <v>40</v>
      </c>
      <c r="B28" s="58"/>
      <c r="C28" s="58"/>
      <c r="D28" s="58"/>
      <c r="E28" s="58"/>
      <c r="F28" s="35">
        <f>ROUND(SUM(F8:F27),2)</f>
        <v>0</v>
      </c>
      <c r="G28" s="36"/>
    </row>
    <row r="29" spans="1:7" ht="45" customHeight="1" thickBot="1" x14ac:dyDescent="0.3">
      <c r="A29" s="10"/>
      <c r="B29" s="10"/>
      <c r="C29" s="10"/>
      <c r="D29" s="10"/>
      <c r="E29" s="10"/>
      <c r="F29" s="11"/>
      <c r="G29" s="25"/>
    </row>
    <row r="30" spans="1:7" ht="31.5" x14ac:dyDescent="0.25">
      <c r="A30" s="59" t="s">
        <v>26</v>
      </c>
      <c r="B30" s="60"/>
      <c r="C30" s="61"/>
      <c r="D30" s="12" t="s">
        <v>5</v>
      </c>
      <c r="E30" s="13" t="s">
        <v>27</v>
      </c>
      <c r="F30" s="13" t="s">
        <v>28</v>
      </c>
      <c r="G30" s="14" t="s">
        <v>29</v>
      </c>
    </row>
    <row r="31" spans="1:7" ht="15.75" thickBot="1" x14ac:dyDescent="0.3">
      <c r="A31" s="62"/>
      <c r="B31" s="63"/>
      <c r="C31" s="64"/>
      <c r="D31" s="2" t="s">
        <v>11</v>
      </c>
      <c r="E31" s="3" t="s">
        <v>12</v>
      </c>
      <c r="F31" s="3" t="s">
        <v>13</v>
      </c>
      <c r="G31" s="4" t="s">
        <v>14</v>
      </c>
    </row>
    <row r="32" spans="1:7" ht="15.75" x14ac:dyDescent="0.25">
      <c r="A32" s="51" t="s">
        <v>30</v>
      </c>
      <c r="B32" s="52"/>
      <c r="C32" s="52"/>
      <c r="D32" s="5"/>
      <c r="E32" s="5"/>
      <c r="F32" s="5"/>
      <c r="G32" s="6"/>
    </row>
    <row r="33" spans="1:7" ht="24.95" customHeight="1" x14ac:dyDescent="0.25">
      <c r="A33" s="30"/>
      <c r="B33" s="25"/>
      <c r="C33" s="31"/>
      <c r="D33" s="15"/>
      <c r="E33" s="9">
        <v>0.23</v>
      </c>
      <c r="F33" s="15"/>
      <c r="G33" s="17"/>
    </row>
    <row r="34" spans="1:7" ht="24.95" customHeight="1" x14ac:dyDescent="0.25">
      <c r="A34" s="30"/>
      <c r="B34" s="25"/>
      <c r="C34" s="31"/>
      <c r="D34" s="16"/>
      <c r="E34" s="7">
        <v>0.08</v>
      </c>
      <c r="F34" s="16"/>
      <c r="G34" s="18"/>
    </row>
    <row r="35" spans="1:7" ht="24.95" customHeight="1" x14ac:dyDescent="0.25">
      <c r="A35" s="30"/>
      <c r="B35" s="25"/>
      <c r="C35" s="31"/>
      <c r="D35" s="16"/>
      <c r="E35" s="7">
        <v>0.05</v>
      </c>
      <c r="F35" s="16"/>
      <c r="G35" s="18"/>
    </row>
    <row r="36" spans="1:7" ht="24.95" customHeight="1" x14ac:dyDescent="0.25">
      <c r="A36" s="30"/>
      <c r="B36" s="25"/>
      <c r="C36" s="31"/>
      <c r="D36" s="16"/>
      <c r="E36" s="7">
        <v>0</v>
      </c>
      <c r="F36" s="16"/>
      <c r="G36" s="18"/>
    </row>
    <row r="37" spans="1:7" ht="24.95" customHeight="1" x14ac:dyDescent="0.25">
      <c r="A37" s="30"/>
      <c r="B37" s="25"/>
      <c r="C37" s="31"/>
      <c r="D37" s="16"/>
      <c r="E37" s="8" t="s">
        <v>31</v>
      </c>
      <c r="F37" s="16"/>
      <c r="G37" s="18"/>
    </row>
    <row r="38" spans="1:7" ht="24.95" customHeight="1" thickBot="1" x14ac:dyDescent="0.3">
      <c r="A38" s="30"/>
      <c r="B38" s="25"/>
      <c r="C38" s="31"/>
      <c r="D38" s="16"/>
      <c r="E38" s="8"/>
      <c r="F38" s="16"/>
      <c r="G38" s="18"/>
    </row>
    <row r="39" spans="1:7" ht="50.1" customHeight="1" thickBot="1" x14ac:dyDescent="0.3">
      <c r="A39" s="48" t="s">
        <v>32</v>
      </c>
      <c r="B39" s="49"/>
      <c r="C39" s="50"/>
      <c r="D39" s="19">
        <f>ROUND(SUM(D33:D38),2)</f>
        <v>0</v>
      </c>
      <c r="E39" s="20"/>
      <c r="F39" s="19">
        <f>ROUND(SUM(F33:F38),2)</f>
        <v>0</v>
      </c>
      <c r="G39" s="21">
        <f>ROUND(SUM(G33:G38),2)</f>
        <v>0</v>
      </c>
    </row>
    <row r="41" spans="1:7" s="24" customFormat="1" ht="30" customHeight="1" x14ac:dyDescent="0.25">
      <c r="A41" s="47" t="s">
        <v>36</v>
      </c>
      <c r="B41" s="47"/>
      <c r="C41" s="47"/>
      <c r="D41" s="47"/>
      <c r="E41" s="47"/>
      <c r="F41" s="47"/>
      <c r="G41" s="47"/>
    </row>
    <row r="46" spans="1:7" ht="54.95" customHeight="1" x14ac:dyDescent="0.25">
      <c r="B46" s="46" t="s">
        <v>35</v>
      </c>
      <c r="C46" s="46"/>
      <c r="D46" s="46"/>
      <c r="E46" s="46"/>
      <c r="F46" s="46"/>
      <c r="G46" s="23"/>
    </row>
    <row r="47" spans="1:7" x14ac:dyDescent="0.25">
      <c r="A47" s="22"/>
    </row>
  </sheetData>
  <sheetProtection algorithmName="SHA-512" hashValue="EjQ6yaUXyM9YGnvMSB46iLkXhvb0fhTCF7d9oMPGl3hlmXhk3P6jbuFWnpRviVdRnc94EOwuab2r0jTOJ7VhIQ==" saltValue="0XoTyX8cEqiCcW1LmZiueg==" spinCount="100000" sheet="1" objects="1" scenarios="1"/>
  <mergeCells count="9">
    <mergeCell ref="B46:F46"/>
    <mergeCell ref="A41:G41"/>
    <mergeCell ref="A39:C39"/>
    <mergeCell ref="A32:C32"/>
    <mergeCell ref="F1:G1"/>
    <mergeCell ref="A4:G4"/>
    <mergeCell ref="A2:B2"/>
    <mergeCell ref="A28:E28"/>
    <mergeCell ref="A30:C31"/>
  </mergeCells>
  <phoneticPr fontId="15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Jatczak</dc:creator>
  <cp:lastModifiedBy>elżbieta tomaszkiewicz</cp:lastModifiedBy>
  <cp:lastPrinted>2025-12-15T10:26:46Z</cp:lastPrinted>
  <dcterms:created xsi:type="dcterms:W3CDTF">2025-10-06T19:07:58Z</dcterms:created>
  <dcterms:modified xsi:type="dcterms:W3CDTF">2025-12-15T10:29:36Z</dcterms:modified>
</cp:coreProperties>
</file>